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bf6be3e8c5fa4eb/Documenten/WVERZENDINGSESAMBOEKEN/BOEKHANDELS/Briefing/"/>
    </mc:Choice>
  </mc:AlternateContent>
  <xr:revisionPtr revIDLastSave="16" documentId="13_ncr:1_{981A16EA-BB9D-4D7A-B51E-EFCE8C51ECB7}" xr6:coauthVersionLast="47" xr6:coauthVersionMax="47" xr10:uidLastSave="{A6F89737-250F-4BAC-A534-A8F6C423FC2F}"/>
  <bookViews>
    <workbookView xWindow="-110" yWindow="-110" windowWidth="19420" windowHeight="10300" xr2:uid="{BCBF08B7-8DF2-4139-8C4E-530B62DF9953}"/>
  </bookViews>
  <sheets>
    <sheet name="Sesam-boeken " sheetId="1" r:id="rId1"/>
    <sheet name="Kartonnen Doze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G16" i="3"/>
  <c r="G71" i="1"/>
  <c r="H71" i="1" s="1"/>
  <c r="G56" i="1"/>
  <c r="H56" i="1" s="1"/>
  <c r="G48" i="1"/>
  <c r="H48" i="1" s="1"/>
  <c r="G47" i="1"/>
  <c r="H47" i="1" s="1"/>
  <c r="G23" i="1"/>
  <c r="H23" i="1" s="1"/>
  <c r="G24" i="1"/>
  <c r="H24" i="1" s="1"/>
  <c r="G11" i="1"/>
  <c r="H11" i="1" s="1"/>
  <c r="G7" i="1"/>
  <c r="H7" i="1" s="1"/>
  <c r="G25" i="1"/>
  <c r="H25" i="1" s="1"/>
  <c r="G4" i="1"/>
  <c r="H4" i="1" s="1"/>
  <c r="G31" i="1"/>
  <c r="H31" i="1" s="1"/>
  <c r="F4" i="3"/>
  <c r="G4" i="3" s="1"/>
  <c r="F5" i="3"/>
  <c r="G5" i="3" s="1"/>
  <c r="F6" i="3"/>
  <c r="G6" i="3" s="1"/>
  <c r="F7" i="3"/>
  <c r="G7" i="3" s="1"/>
  <c r="F8" i="3"/>
  <c r="G8" i="3" s="1"/>
  <c r="F9" i="3"/>
  <c r="G9" i="3" s="1"/>
  <c r="F10" i="3"/>
  <c r="G10" i="3" s="1"/>
  <c r="F11" i="3"/>
  <c r="F12" i="3"/>
  <c r="G12" i="3" s="1"/>
  <c r="F13" i="3"/>
  <c r="G13" i="3" s="1"/>
  <c r="F14" i="3"/>
  <c r="G14" i="3" s="1"/>
  <c r="F15" i="3"/>
  <c r="G15" i="3" s="1"/>
  <c r="F16" i="3"/>
  <c r="F3" i="3" l="1"/>
  <c r="G3" i="3" s="1"/>
  <c r="G5" i="1"/>
  <c r="G49" i="1"/>
  <c r="H49" i="1" s="1"/>
  <c r="G50" i="1"/>
  <c r="H50" i="1" s="1"/>
  <c r="G51" i="1"/>
  <c r="H51" i="1" s="1"/>
  <c r="G52" i="1"/>
  <c r="H52" i="1" s="1"/>
  <c r="G53" i="1"/>
  <c r="H53" i="1" s="1"/>
  <c r="G54" i="1"/>
  <c r="H54" i="1" s="1"/>
  <c r="G55" i="1"/>
  <c r="H55" i="1" s="1"/>
  <c r="G57" i="1"/>
  <c r="H57" i="1" s="1"/>
  <c r="G58" i="1"/>
  <c r="H58" i="1" s="1"/>
  <c r="G59" i="1"/>
  <c r="H59" i="1" s="1"/>
  <c r="G60" i="1"/>
  <c r="H60" i="1" s="1"/>
  <c r="G46" i="1"/>
  <c r="H46" i="1" s="1"/>
  <c r="G45" i="1"/>
  <c r="H45" i="1" s="1"/>
  <c r="G61" i="1"/>
  <c r="H61" i="1" s="1"/>
  <c r="G62" i="1"/>
  <c r="H62" i="1" s="1"/>
  <c r="G63" i="1"/>
  <c r="H63" i="1" s="1"/>
  <c r="G64" i="1"/>
  <c r="H64" i="1" s="1"/>
  <c r="G65" i="1"/>
  <c r="H65" i="1" s="1"/>
  <c r="G66" i="1"/>
  <c r="H66" i="1" s="1"/>
  <c r="G67" i="1"/>
  <c r="H67" i="1" s="1"/>
  <c r="G68" i="1"/>
  <c r="H68" i="1" s="1"/>
  <c r="G69" i="1"/>
  <c r="H69" i="1" s="1"/>
  <c r="G70" i="1"/>
  <c r="H70" i="1" s="1"/>
  <c r="G6" i="1" l="1"/>
  <c r="H6" i="1" s="1"/>
  <c r="G8" i="1"/>
  <c r="H8" i="1" s="1"/>
  <c r="G9" i="1"/>
  <c r="H9" i="1" s="1"/>
  <c r="G10" i="1"/>
  <c r="H10" i="1" s="1"/>
  <c r="G12" i="1"/>
  <c r="H12" i="1" s="1"/>
  <c r="G13" i="1"/>
  <c r="H13" i="1" s="1"/>
  <c r="G14" i="1"/>
  <c r="H14" i="1" s="1"/>
  <c r="G15" i="1"/>
  <c r="H15" i="1" s="1"/>
  <c r="G16" i="1"/>
  <c r="H16" i="1" s="1"/>
  <c r="G17" i="1"/>
  <c r="H17" i="1" s="1"/>
  <c r="G18" i="1"/>
  <c r="H18" i="1" s="1"/>
  <c r="G19" i="1"/>
  <c r="H19" i="1" s="1"/>
  <c r="G20" i="1"/>
  <c r="H20" i="1" s="1"/>
  <c r="G21" i="1"/>
  <c r="H21" i="1" s="1"/>
  <c r="G22" i="1"/>
  <c r="H22" i="1" s="1"/>
  <c r="G29" i="1"/>
  <c r="H29" i="1" s="1"/>
  <c r="G28" i="1"/>
  <c r="H28" i="1" s="1"/>
  <c r="G30" i="1"/>
  <c r="H30" i="1" s="1"/>
  <c r="G36" i="1"/>
  <c r="H36" i="1" s="1"/>
  <c r="G37" i="1"/>
  <c r="H37" i="1" s="1"/>
  <c r="G38" i="1"/>
  <c r="H38" i="1" s="1"/>
  <c r="G41" i="1"/>
  <c r="H41" i="1" s="1"/>
  <c r="G42" i="1"/>
  <c r="H42" i="1" s="1"/>
  <c r="H5" i="1"/>
</calcChain>
</file>

<file path=xl/sharedStrings.xml><?xml version="1.0" encoding="utf-8"?>
<sst xmlns="http://schemas.openxmlformats.org/spreadsheetml/2006/main" count="217" uniqueCount="148">
  <si>
    <t xml:space="preserve">Feest voor Ilyas </t>
  </si>
  <si>
    <t xml:space="preserve">Diversiteitscommunicatie </t>
  </si>
  <si>
    <t xml:space="preserve">Feest bij Winki </t>
  </si>
  <si>
    <t xml:space="preserve">Droomkasteel </t>
  </si>
  <si>
    <t xml:space="preserve">Bij Babushka </t>
  </si>
  <si>
    <t xml:space="preserve">Knuffeldief </t>
  </si>
  <si>
    <t xml:space="preserve">Overal cadeautjes </t>
  </si>
  <si>
    <t xml:space="preserve">Mama doet gek </t>
  </si>
  <si>
    <t>Donutdag</t>
  </si>
  <si>
    <t>Jij mag ook!</t>
  </si>
  <si>
    <t xml:space="preserve">Knuffelfris </t>
  </si>
  <si>
    <t xml:space="preserve">Bedtijd </t>
  </si>
  <si>
    <t xml:space="preserve">Woordenwolken </t>
  </si>
  <si>
    <t>isbn</t>
  </si>
  <si>
    <t>Prijs</t>
  </si>
  <si>
    <t>De koffers van oma</t>
  </si>
  <si>
    <t xml:space="preserve">Tamza de menseneter </t>
  </si>
  <si>
    <t>Ik wil niet naar Marokko/Op zoek naar Yori</t>
  </si>
  <si>
    <t>Het Wispelturig Windorkest/De vliegende soepkip</t>
  </si>
  <si>
    <t>Stapelgek/Help, ik heb de babyblues</t>
  </si>
  <si>
    <t xml:space="preserve">Kringen op het tafelblad. Poëzietarot </t>
  </si>
  <si>
    <t>Wortelen in nieuwe aarde</t>
  </si>
  <si>
    <t xml:space="preserve">Vleugels van papier </t>
  </si>
  <si>
    <t xml:space="preserve">Goudvinkje is meer dan stil </t>
  </si>
  <si>
    <t xml:space="preserve">Je kan de boom in! </t>
  </si>
  <si>
    <t xml:space="preserve">Khadija Timouzar &amp; Mijke Coebergh </t>
  </si>
  <si>
    <t xml:space="preserve">Saloua El Moussaoui &amp; Geert Nijs </t>
  </si>
  <si>
    <t xml:space="preserve">Khadija Timouzar &amp; Sanne Thijs </t>
  </si>
  <si>
    <t xml:space="preserve">Nadia Babazia &amp; Laura Muls </t>
  </si>
  <si>
    <t>Svetlana Romanova &amp; Julie Van Hove</t>
  </si>
  <si>
    <t xml:space="preserve">Alice van de Geest &amp; Dieter De Schutter </t>
  </si>
  <si>
    <t xml:space="preserve">Niels Verbinnen &amp; Evy Van Guyse </t>
  </si>
  <si>
    <t xml:space="preserve">Ingrid Tiggelovend &amp; Evy Van Guyse </t>
  </si>
  <si>
    <t xml:space="preserve">Auteurs </t>
  </si>
  <si>
    <t>Marthe Nelissen &amp; Karoline Szejda</t>
  </si>
  <si>
    <t>Asma Ould Aissa &amp; Hannah Van der Cruyssen</t>
  </si>
  <si>
    <t xml:space="preserve">Koubaa, Van den Bossche, Ang &amp; Ramos </t>
  </si>
  <si>
    <t xml:space="preserve">Beeckx, De Schutter, Erdem &amp; van Trigt </t>
  </si>
  <si>
    <t xml:space="preserve">Tinga, Hermans, Muller &amp; Soeryanto </t>
  </si>
  <si>
    <t xml:space="preserve">Geertje De Ceuleneer &amp; Julie Vangeel </t>
  </si>
  <si>
    <t xml:space="preserve">Johanna Pas </t>
  </si>
  <si>
    <t xml:space="preserve">Blerta Kamberi &amp; Evi Radoes </t>
  </si>
  <si>
    <t xml:space="preserve">Sophia Honggokoesoemo &amp; Geert Nijs </t>
  </si>
  <si>
    <t xml:space="preserve">Alice van de Geest &amp; Sanne Thijs </t>
  </si>
  <si>
    <t xml:space="preserve">Winny Ang &amp; Fatinha Ramos </t>
  </si>
  <si>
    <t xml:space="preserve">Laura Janssens &amp; Lies Vervloet </t>
  </si>
  <si>
    <t>Mathe Nelissen &amp; Karolina Sjezda</t>
  </si>
  <si>
    <t>Alice van de Geest &amp; Sioe Jeng Tsao</t>
  </si>
  <si>
    <t>Jij mag ook! Kijkplaten + Leeswijzer</t>
  </si>
  <si>
    <t xml:space="preserve">Azmi Latif &amp; Marie Van Praag </t>
  </si>
  <si>
    <t xml:space="preserve">Asma Ould Aissa &amp; Annemarie Vermaak </t>
  </si>
  <si>
    <t xml:space="preserve">Sayira Maruf &amp; Anke De Potter </t>
  </si>
  <si>
    <t>Haryanti Frateur &amp; Marie Van Praag</t>
  </si>
  <si>
    <t>9789080923669</t>
  </si>
  <si>
    <t>Cadans</t>
  </si>
  <si>
    <t>9789490952259</t>
  </si>
  <si>
    <t>Casablanca voorbij</t>
  </si>
  <si>
    <t>9789080923690</t>
  </si>
  <si>
    <t>Dubbel leven</t>
  </si>
  <si>
    <t>9789490952013</t>
  </si>
  <si>
    <t>Goesting opwindende verhalen</t>
  </si>
  <si>
    <t>9789490952020</t>
  </si>
  <si>
    <t>Huisknecht, de</t>
  </si>
  <si>
    <t>9789490952228</t>
  </si>
  <si>
    <t>Kanaal, het</t>
  </si>
  <si>
    <t>9789490952167</t>
  </si>
  <si>
    <t>Labyrint</t>
  </si>
  <si>
    <t>9789490952082</t>
  </si>
  <si>
    <t>Mijn broer en zijn broer</t>
  </si>
  <si>
    <t>9789490952242</t>
  </si>
  <si>
    <t>Mijn vader is een vis</t>
  </si>
  <si>
    <t>9789080923614</t>
  </si>
  <si>
    <t>Nomade, de</t>
  </si>
  <si>
    <t>9789490952051</t>
  </si>
  <si>
    <t>Oog in oog</t>
  </si>
  <si>
    <t>9789490952211</t>
  </si>
  <si>
    <t>Rug van een hand, de</t>
  </si>
  <si>
    <t>9789490952204</t>
  </si>
  <si>
    <t>Verder</t>
  </si>
  <si>
    <t>9789490952198</t>
  </si>
  <si>
    <t>Verlost</t>
  </si>
  <si>
    <t>9789490952105</t>
  </si>
  <si>
    <t>Verpand</t>
  </si>
  <si>
    <t xml:space="preserve">Prijs </t>
  </si>
  <si>
    <t xml:space="preserve">Ingrid Tiggelovend </t>
  </si>
  <si>
    <t>Katrien Stinders &amp; Ingrid Tiggelovend</t>
  </si>
  <si>
    <t>G. Vandewalle, K. Stinders, I. Tiggelovend</t>
  </si>
  <si>
    <t>excl 6% btw</t>
  </si>
  <si>
    <t xml:space="preserve">KARTONNEN DOZEN </t>
  </si>
  <si>
    <t>Laila Koubaa &amp; Tinne Van den Bossche</t>
  </si>
  <si>
    <t xml:space="preserve">KINDERBOEKEN &gt; 8 jaar : 42% korting </t>
  </si>
  <si>
    <t xml:space="preserve">HANDBOEKEN : 20% korting </t>
  </si>
  <si>
    <t xml:space="preserve">VERTELKAARTEN : 20% korting </t>
  </si>
  <si>
    <t>Lawrence Schimel &amp; Elina Braslina</t>
  </si>
  <si>
    <t>Kinderen met praatangst leren spreken op school</t>
  </si>
  <si>
    <t xml:space="preserve">Vertelkaarten Goudvinkje is meer dan stil </t>
  </si>
  <si>
    <t xml:space="preserve">Khadija Timouzar &amp; Inge Lavrijsen </t>
  </si>
  <si>
    <t>Netto prijs</t>
  </si>
  <si>
    <t xml:space="preserve">Jij mag ook! + mp3/CD </t>
  </si>
  <si>
    <t>Korting 42%</t>
  </si>
  <si>
    <t>PRENTENBOEKEN  &lt; 8 jaar : 42% korting</t>
  </si>
  <si>
    <t xml:space="preserve">HANDBOEKEN &amp; VERTELPLATEN/KAM  </t>
  </si>
  <si>
    <t>Korting 20%</t>
  </si>
  <si>
    <t xml:space="preserve">VERTELPLATEN GROOT/KAM: 20% korting </t>
  </si>
  <si>
    <t>Kaat Van Acker &amp; Claire Wiewauters</t>
  </si>
  <si>
    <t>min btw</t>
  </si>
  <si>
    <t xml:space="preserve">Nettoprijs </t>
  </si>
  <si>
    <t xml:space="preserve">TITEL </t>
  </si>
  <si>
    <t>KINDERBOEKEN  TITELS</t>
  </si>
  <si>
    <t xml:space="preserve">De fanfare </t>
  </si>
  <si>
    <t>Ingrid Tiggelovend &amp; Evy Van Guyse</t>
  </si>
  <si>
    <t>Studio Sesam 2026</t>
  </si>
  <si>
    <t xml:space="preserve">Alice van de Geest &amp; Sioe Jeng Tsao </t>
  </si>
  <si>
    <t>Gil vander Heyden</t>
  </si>
  <si>
    <t xml:space="preserve">Lize van Ginkel &amp; Laura Muls </t>
  </si>
  <si>
    <r>
      <rPr>
        <sz val="11"/>
        <color theme="1"/>
        <rFont val="Calibri"/>
        <family val="2"/>
      </rPr>
      <t>Praatangst.</t>
    </r>
    <r>
      <rPr>
        <sz val="10.5"/>
        <color theme="1"/>
        <rFont val="Calibri"/>
        <family val="2"/>
      </rPr>
      <t xml:space="preserve"> </t>
    </r>
    <r>
      <rPr>
        <sz val="9"/>
        <color theme="1"/>
        <rFont val="Calibri"/>
        <family val="2"/>
      </rPr>
      <t>Hulpprogramma voor meer spreekdurf bij jongeren</t>
    </r>
  </si>
  <si>
    <t xml:space="preserve">Zijn er beren in Kosovo? </t>
  </si>
  <si>
    <t>A ka arinj në Kosovë?</t>
  </si>
  <si>
    <t xml:space="preserve">Vertelplaten Berelekker </t>
  </si>
  <si>
    <t xml:space="preserve">Vertelplaten Bij Babushka </t>
  </si>
  <si>
    <t xml:space="preserve">Vertelplaten De koffers van oma </t>
  </si>
  <si>
    <t>Vertelplaten Donutdag</t>
  </si>
  <si>
    <t xml:space="preserve">Vertelplaten Droomkasteel </t>
  </si>
  <si>
    <t>Vertelplaten Een goal voor Imane</t>
  </si>
  <si>
    <t xml:space="preserve">Vertelplaten Zijn er beren in Kosovo? </t>
  </si>
  <si>
    <t>Een huis voor Lina</t>
  </si>
  <si>
    <t>Geert Nijs en auteur</t>
  </si>
  <si>
    <t xml:space="preserve">Vertelplaten Feest bij Winki </t>
  </si>
  <si>
    <t xml:space="preserve">Vertelplaten Feest voor Ilyas </t>
  </si>
  <si>
    <t xml:space="preserve">Vertelplaten Goudvinkje is meer dan stil </t>
  </si>
  <si>
    <t xml:space="preserve">Vertelplaten Ik wil niet naar Marokko </t>
  </si>
  <si>
    <t xml:space="preserve">Vertelplaten Knuffeldief </t>
  </si>
  <si>
    <t xml:space="preserve">Vertelplaten Knuffelfris </t>
  </si>
  <si>
    <t xml:space="preserve">Vertelplaten Mama doet gek </t>
  </si>
  <si>
    <t>Vertelplaten Mmmm, toch wel lekker …</t>
  </si>
  <si>
    <t xml:space="preserve">Vertelplaten Overal cadeautjes </t>
  </si>
  <si>
    <t>Vertelplaten Safia en de droombellen</t>
  </si>
  <si>
    <t>Vertelplaten Tamza de menseneter</t>
  </si>
  <si>
    <t xml:space="preserve">Vertelplaten Vleugels van papier </t>
  </si>
  <si>
    <t xml:space="preserve">Vertelplaten Woordenwolken </t>
  </si>
  <si>
    <t xml:space="preserve">Vertelplaten Yanti. Over de reis van haar leven </t>
  </si>
  <si>
    <t xml:space="preserve">Vertelplaten  Vleugels van papier </t>
  </si>
  <si>
    <t>Jij mag ook! Bundel: kijkplaten, leeswijzer, boek + cd)</t>
  </si>
  <si>
    <t>Sesam</t>
  </si>
  <si>
    <t xml:space="preserve">Sesam </t>
  </si>
  <si>
    <t>Vertelplaten Een huis voor Lina</t>
  </si>
  <si>
    <t xml:space="preserve">enkel te bestellen via Studio Sesam </t>
  </si>
  <si>
    <t>Vertelplaten De fanfare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</si>
</sst>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66"/>
      <name val="Calibri"/>
      <family val="2"/>
    </font>
    <font>
      <i/>
      <sz val="11"/>
      <color theme="1"/>
      <name val="Calibri"/>
      <family val="2"/>
    </font>
    <font>
      <sz val="10.5"/>
      <color theme="1"/>
      <name val="Calibri"/>
      <family val="2"/>
    </font>
    <font>
      <sz val="11"/>
      <color indexed="0"/>
      <name val="Calibri"/>
      <family val="2"/>
    </font>
    <font>
      <sz val="11"/>
      <color rgb="FF4F4F4F"/>
      <name val="Calibri"/>
      <family val="2"/>
    </font>
    <font>
      <b/>
      <sz val="20"/>
      <color rgb="FFFF0066"/>
      <name val="Calibri"/>
      <family val="2"/>
    </font>
    <font>
      <b/>
      <sz val="11"/>
      <color indexed="0"/>
      <name val="Calibri"/>
      <family val="2"/>
    </font>
    <font>
      <b/>
      <sz val="12"/>
      <color theme="1"/>
      <name val="Calibri"/>
      <family val="2"/>
    </font>
    <font>
      <sz val="11"/>
      <color theme="2" tint="-0.89999084444715716"/>
      <name val="Calibri"/>
      <family val="2"/>
    </font>
    <font>
      <sz val="11"/>
      <color rgb="FF333333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</font>
    <font>
      <sz val="11"/>
      <color theme="1" tint="4.9989318521683403E-2"/>
      <name val="Calibri"/>
      <family val="2"/>
    </font>
    <font>
      <i/>
      <sz val="11"/>
      <color theme="1" tint="4.9989318521683403E-2"/>
      <name val="Calibri"/>
      <family val="2"/>
    </font>
    <font>
      <sz val="11"/>
      <color theme="0" tint="-0.499984740745262"/>
      <name val="Calibri"/>
      <family val="2"/>
    </font>
    <font>
      <i/>
      <sz val="11"/>
      <color theme="0" tint="-0.499984740745262"/>
      <name val="Calibri"/>
      <family val="2"/>
    </font>
    <font>
      <b/>
      <sz val="11"/>
      <color rgb="FFFF0000"/>
      <name val="Calibri"/>
      <family val="2"/>
    </font>
    <font>
      <b/>
      <sz val="14"/>
      <color theme="3" tint="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2" fillId="0" borderId="0" xfId="0" applyFont="1"/>
    <xf numFmtId="12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11" fillId="0" borderId="0" xfId="0" applyFont="1"/>
    <xf numFmtId="0" fontId="13" fillId="0" borderId="0" xfId="0" applyFont="1"/>
    <xf numFmtId="0" fontId="12" fillId="2" borderId="0" xfId="0" applyFont="1" applyFill="1"/>
    <xf numFmtId="0" fontId="14" fillId="0" borderId="0" xfId="0" applyFont="1"/>
    <xf numFmtId="2" fontId="11" fillId="0" borderId="0" xfId="0" applyNumberFormat="1" applyFont="1" applyAlignment="1">
      <alignment horizontal="left"/>
    </xf>
    <xf numFmtId="12" fontId="11" fillId="0" borderId="0" xfId="0" applyNumberFormat="1" applyFont="1" applyAlignment="1">
      <alignment horizontal="left"/>
    </xf>
    <xf numFmtId="0" fontId="10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 wrapText="1"/>
    </xf>
    <xf numFmtId="2" fontId="9" fillId="0" borderId="0" xfId="0" applyNumberFormat="1" applyFont="1" applyAlignment="1">
      <alignment horizontal="center"/>
    </xf>
    <xf numFmtId="0" fontId="17" fillId="0" borderId="0" xfId="0" applyFont="1"/>
    <xf numFmtId="0" fontId="18" fillId="0" borderId="0" xfId="0" applyFont="1"/>
    <xf numFmtId="2" fontId="12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center" vertical="center" wrapText="1"/>
    </xf>
    <xf numFmtId="9" fontId="12" fillId="0" borderId="0" xfId="0" applyNumberFormat="1" applyFont="1" applyAlignment="1">
      <alignment horizontal="center"/>
    </xf>
    <xf numFmtId="0" fontId="1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8" fillId="0" borderId="0" xfId="0" applyFont="1"/>
    <xf numFmtId="12" fontId="7" fillId="0" borderId="0" xfId="0" applyNumberFormat="1" applyFont="1" applyAlignment="1">
      <alignment horizontal="center"/>
    </xf>
    <xf numFmtId="0" fontId="6" fillId="0" borderId="0" xfId="0" applyFont="1"/>
    <xf numFmtId="0" fontId="20" fillId="4" borderId="0" xfId="0" applyFont="1" applyFill="1"/>
    <xf numFmtId="2" fontId="20" fillId="4" borderId="0" xfId="0" applyNumberFormat="1" applyFont="1" applyFill="1" applyAlignment="1">
      <alignment horizontal="left"/>
    </xf>
    <xf numFmtId="2" fontId="20" fillId="4" borderId="0" xfId="0" applyNumberFormat="1" applyFont="1" applyFill="1" applyAlignment="1">
      <alignment horizontal="center"/>
    </xf>
    <xf numFmtId="0" fontId="21" fillId="0" borderId="0" xfId="0" applyFont="1"/>
    <xf numFmtId="9" fontId="10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left" vertical="center" wrapText="1"/>
    </xf>
    <xf numFmtId="1" fontId="22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4" fillId="0" borderId="0" xfId="0" applyFont="1"/>
    <xf numFmtId="0" fontId="11" fillId="0" borderId="0" xfId="0" applyFont="1" applyAlignment="1">
      <alignment horizontal="center"/>
    </xf>
    <xf numFmtId="0" fontId="20" fillId="4" borderId="0" xfId="0" applyFont="1" applyFill="1" applyAlignment="1">
      <alignment horizontal="center"/>
    </xf>
    <xf numFmtId="10" fontId="11" fillId="0" borderId="0" xfId="0" applyNumberFormat="1" applyFont="1" applyAlignment="1">
      <alignment horizontal="center"/>
    </xf>
    <xf numFmtId="17" fontId="23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/>
    <xf numFmtId="0" fontId="23" fillId="0" borderId="0" xfId="0" applyFont="1"/>
    <xf numFmtId="0" fontId="23" fillId="5" borderId="0" xfId="0" applyFont="1" applyFill="1"/>
    <xf numFmtId="0" fontId="3" fillId="5" borderId="0" xfId="0" applyFont="1" applyFill="1"/>
    <xf numFmtId="0" fontId="2" fillId="0" borderId="0" xfId="0" applyFont="1"/>
    <xf numFmtId="0" fontId="27" fillId="0" borderId="0" xfId="0" applyFont="1"/>
    <xf numFmtId="0" fontId="28" fillId="0" borderId="0" xfId="0" applyFont="1"/>
    <xf numFmtId="1" fontId="27" fillId="0" borderId="0" xfId="0" applyNumberFormat="1" applyFont="1" applyAlignment="1">
      <alignment horizontal="left"/>
    </xf>
    <xf numFmtId="2" fontId="27" fillId="0" borderId="0" xfId="0" applyNumberFormat="1" applyFont="1" applyAlignment="1">
      <alignment horizontal="center"/>
    </xf>
    <xf numFmtId="10" fontId="27" fillId="0" borderId="0" xfId="0" applyNumberFormat="1" applyFont="1" applyAlignment="1">
      <alignment horizontal="center"/>
    </xf>
    <xf numFmtId="17" fontId="29" fillId="0" borderId="0" xfId="0" applyNumberFormat="1" applyFont="1" applyAlignment="1">
      <alignment horizontal="center"/>
    </xf>
    <xf numFmtId="0" fontId="3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84B1B-43F3-4F64-AE42-2C786FDF227B}">
  <dimension ref="A1:I74"/>
  <sheetViews>
    <sheetView tabSelected="1" topLeftCell="A60" workbookViewId="0">
      <selection activeCell="B10" sqref="B10"/>
    </sheetView>
  </sheetViews>
  <sheetFormatPr defaultRowHeight="14.5" x14ac:dyDescent="0.35"/>
  <cols>
    <col min="1" max="1" width="9" style="4" customWidth="1"/>
    <col min="2" max="2" width="45.08984375" style="4" customWidth="1"/>
    <col min="3" max="3" width="37.6328125" style="4" customWidth="1"/>
    <col min="4" max="4" width="17.453125" style="8" customWidth="1"/>
    <col min="5" max="5" width="11.90625" style="3" customWidth="1"/>
    <col min="6" max="6" width="7.7265625" style="37" customWidth="1"/>
    <col min="7" max="7" width="10.6328125" style="37" customWidth="1"/>
    <col min="8" max="8" width="12.1796875" style="37" customWidth="1"/>
    <col min="9" max="16384" width="8.7265625" style="4"/>
  </cols>
  <sheetData>
    <row r="1" spans="2:9" ht="26" x14ac:dyDescent="0.6">
      <c r="B1" s="15" t="s">
        <v>111</v>
      </c>
      <c r="C1" s="5"/>
    </row>
    <row r="2" spans="2:9" ht="15.5" x14ac:dyDescent="0.35">
      <c r="B2" s="26" t="s">
        <v>108</v>
      </c>
      <c r="C2" s="26" t="s">
        <v>33</v>
      </c>
      <c r="D2" s="27" t="s">
        <v>13</v>
      </c>
      <c r="E2" s="28" t="s">
        <v>14</v>
      </c>
      <c r="F2" s="38" t="s">
        <v>87</v>
      </c>
      <c r="G2" s="38" t="s">
        <v>97</v>
      </c>
      <c r="H2" s="38" t="s">
        <v>99</v>
      </c>
    </row>
    <row r="3" spans="2:9" x14ac:dyDescent="0.35">
      <c r="B3" s="6" t="s">
        <v>100</v>
      </c>
      <c r="C3" s="1"/>
    </row>
    <row r="4" spans="2:9" x14ac:dyDescent="0.35">
      <c r="B4" s="41" t="s">
        <v>117</v>
      </c>
      <c r="C4" s="42" t="s">
        <v>41</v>
      </c>
      <c r="D4" s="33">
        <v>9789492784483</v>
      </c>
      <c r="E4" s="31">
        <v>17.95</v>
      </c>
      <c r="F4" s="32">
        <v>0.06</v>
      </c>
      <c r="G4" s="3">
        <f t="shared" ref="G4:G25" si="0">E4/(1+F4)</f>
        <v>16.933962264150942</v>
      </c>
      <c r="H4" s="3">
        <f t="shared" ref="H4:H25" si="1">G4-(G4*42%)</f>
        <v>9.821698113207546</v>
      </c>
      <c r="I4" s="40"/>
    </row>
    <row r="5" spans="2:9" x14ac:dyDescent="0.35">
      <c r="B5" s="4" t="s">
        <v>11</v>
      </c>
      <c r="C5" s="7" t="s">
        <v>93</v>
      </c>
      <c r="D5" s="9">
        <v>9789490952273</v>
      </c>
      <c r="E5" s="3">
        <v>13.95</v>
      </c>
      <c r="F5" s="39">
        <v>0.06</v>
      </c>
      <c r="G5" s="3">
        <f t="shared" si="0"/>
        <v>13.160377358490564</v>
      </c>
      <c r="H5" s="3">
        <f t="shared" si="1"/>
        <v>7.6330188679245277</v>
      </c>
    </row>
    <row r="6" spans="2:9" x14ac:dyDescent="0.35">
      <c r="B6" s="4" t="s">
        <v>4</v>
      </c>
      <c r="C6" s="7" t="s">
        <v>29</v>
      </c>
      <c r="D6" s="9">
        <v>9789492784117</v>
      </c>
      <c r="E6" s="3">
        <v>14.95</v>
      </c>
      <c r="F6" s="39">
        <v>0.06</v>
      </c>
      <c r="G6" s="3">
        <f t="shared" si="0"/>
        <v>14.103773584905658</v>
      </c>
      <c r="H6" s="3">
        <f t="shared" si="1"/>
        <v>8.1801886792452834</v>
      </c>
    </row>
    <row r="7" spans="2:9" x14ac:dyDescent="0.35">
      <c r="B7" s="41" t="s">
        <v>109</v>
      </c>
      <c r="C7" s="42" t="s">
        <v>43</v>
      </c>
      <c r="D7" s="34">
        <v>9789492784421</v>
      </c>
      <c r="E7" s="31">
        <v>17.95</v>
      </c>
      <c r="F7" s="32">
        <v>0.06</v>
      </c>
      <c r="G7" s="3">
        <f t="shared" si="0"/>
        <v>16.933962264150942</v>
      </c>
      <c r="H7" s="3">
        <f t="shared" si="1"/>
        <v>9.821698113207546</v>
      </c>
      <c r="I7" s="40"/>
    </row>
    <row r="8" spans="2:9" x14ac:dyDescent="0.35">
      <c r="B8" s="4" t="s">
        <v>15</v>
      </c>
      <c r="C8" s="7" t="s">
        <v>28</v>
      </c>
      <c r="D8" s="9">
        <v>9789492784100</v>
      </c>
      <c r="E8" s="3">
        <v>14.95</v>
      </c>
      <c r="F8" s="39">
        <v>0.06</v>
      </c>
      <c r="G8" s="3">
        <f t="shared" si="0"/>
        <v>14.103773584905658</v>
      </c>
      <c r="H8" s="3">
        <f t="shared" si="1"/>
        <v>8.1801886792452834</v>
      </c>
    </row>
    <row r="9" spans="2:9" x14ac:dyDescent="0.35">
      <c r="B9" s="4" t="s">
        <v>8</v>
      </c>
      <c r="C9" s="7" t="s">
        <v>34</v>
      </c>
      <c r="D9" s="9">
        <v>9789492784131</v>
      </c>
      <c r="E9" s="3">
        <v>14.95</v>
      </c>
      <c r="F9" s="39">
        <v>0.06</v>
      </c>
      <c r="G9" s="3">
        <f t="shared" si="0"/>
        <v>14.103773584905658</v>
      </c>
      <c r="H9" s="3">
        <f t="shared" si="1"/>
        <v>8.1801886792452834</v>
      </c>
    </row>
    <row r="10" spans="2:9" x14ac:dyDescent="0.35">
      <c r="B10" s="4" t="s">
        <v>3</v>
      </c>
      <c r="C10" s="7" t="s">
        <v>31</v>
      </c>
      <c r="D10" s="9">
        <v>9789492784223</v>
      </c>
      <c r="E10" s="3">
        <v>14.95</v>
      </c>
      <c r="F10" s="39">
        <v>0.06</v>
      </c>
      <c r="G10" s="3">
        <f t="shared" si="0"/>
        <v>14.103773584905658</v>
      </c>
      <c r="H10" s="3">
        <f t="shared" si="1"/>
        <v>8.1801886792452834</v>
      </c>
    </row>
    <row r="11" spans="2:9" x14ac:dyDescent="0.35">
      <c r="B11" s="41" t="s">
        <v>125</v>
      </c>
      <c r="C11" s="42" t="s">
        <v>126</v>
      </c>
      <c r="D11" s="34">
        <v>9789492784391</v>
      </c>
      <c r="E11" s="31">
        <v>17.95</v>
      </c>
      <c r="F11" s="32">
        <v>0.06</v>
      </c>
      <c r="G11" s="3">
        <f t="shared" si="0"/>
        <v>16.933962264150942</v>
      </c>
      <c r="H11" s="3">
        <f t="shared" si="1"/>
        <v>9.821698113207546</v>
      </c>
      <c r="I11" s="40"/>
    </row>
    <row r="12" spans="2:9" x14ac:dyDescent="0.35">
      <c r="B12" s="10" t="s">
        <v>2</v>
      </c>
      <c r="C12" s="7" t="s">
        <v>112</v>
      </c>
      <c r="D12" s="9">
        <v>9789492784285</v>
      </c>
      <c r="E12" s="3">
        <v>13.95</v>
      </c>
      <c r="F12" s="39">
        <v>0.06</v>
      </c>
      <c r="G12" s="3">
        <f t="shared" si="0"/>
        <v>13.160377358490564</v>
      </c>
      <c r="H12" s="3">
        <f t="shared" si="1"/>
        <v>7.6330188679245277</v>
      </c>
    </row>
    <row r="13" spans="2:9" x14ac:dyDescent="0.35">
      <c r="B13" s="4" t="s">
        <v>0</v>
      </c>
      <c r="C13" s="7" t="s">
        <v>25</v>
      </c>
      <c r="D13" s="9">
        <v>9789492784018</v>
      </c>
      <c r="E13" s="3">
        <v>13.95</v>
      </c>
      <c r="F13" s="39">
        <v>0.06</v>
      </c>
      <c r="G13" s="3">
        <f t="shared" si="0"/>
        <v>13.160377358490564</v>
      </c>
      <c r="H13" s="3">
        <f t="shared" si="1"/>
        <v>7.6330188679245277</v>
      </c>
    </row>
    <row r="14" spans="2:9" x14ac:dyDescent="0.35">
      <c r="B14" s="4" t="s">
        <v>23</v>
      </c>
      <c r="C14" s="7" t="s">
        <v>32</v>
      </c>
      <c r="D14" s="9">
        <v>9789492784346</v>
      </c>
      <c r="E14" s="3">
        <v>16.45</v>
      </c>
      <c r="F14" s="39">
        <v>0.06</v>
      </c>
      <c r="G14" s="3">
        <f t="shared" si="0"/>
        <v>15.518867924528301</v>
      </c>
      <c r="H14" s="3">
        <f t="shared" si="1"/>
        <v>9.0009433962264147</v>
      </c>
    </row>
    <row r="15" spans="2:9" x14ac:dyDescent="0.35">
      <c r="B15" s="4" t="s">
        <v>18</v>
      </c>
      <c r="C15" s="7" t="s">
        <v>37</v>
      </c>
      <c r="D15" s="9">
        <v>9789082345599</v>
      </c>
      <c r="E15" s="3">
        <v>14.95</v>
      </c>
      <c r="F15" s="39">
        <v>0.06</v>
      </c>
      <c r="G15" s="3">
        <f t="shared" si="0"/>
        <v>14.103773584905658</v>
      </c>
      <c r="H15" s="3">
        <f t="shared" si="1"/>
        <v>8.1801886792452834</v>
      </c>
    </row>
    <row r="16" spans="2:9" x14ac:dyDescent="0.35">
      <c r="B16" s="4" t="s">
        <v>17</v>
      </c>
      <c r="C16" s="7" t="s">
        <v>36</v>
      </c>
      <c r="D16" s="9">
        <v>9789082345544</v>
      </c>
      <c r="E16" s="3">
        <v>14.95</v>
      </c>
      <c r="F16" s="39">
        <v>0.06</v>
      </c>
      <c r="G16" s="3">
        <f t="shared" si="0"/>
        <v>14.103773584905658</v>
      </c>
      <c r="H16" s="3">
        <f t="shared" si="1"/>
        <v>8.1801886792452834</v>
      </c>
    </row>
    <row r="17" spans="1:9" x14ac:dyDescent="0.35">
      <c r="B17" s="4" t="s">
        <v>5</v>
      </c>
      <c r="C17" s="7" t="s">
        <v>26</v>
      </c>
      <c r="D17" s="9">
        <v>9789492784087</v>
      </c>
      <c r="E17" s="3">
        <v>13.95</v>
      </c>
      <c r="F17" s="39">
        <v>0.06</v>
      </c>
      <c r="G17" s="3">
        <f t="shared" si="0"/>
        <v>13.160377358490564</v>
      </c>
      <c r="H17" s="3">
        <f t="shared" si="1"/>
        <v>7.6330188679245277</v>
      </c>
    </row>
    <row r="18" spans="1:9" x14ac:dyDescent="0.35">
      <c r="B18" s="4" t="s">
        <v>10</v>
      </c>
      <c r="C18" s="7" t="s">
        <v>26</v>
      </c>
      <c r="D18" s="9">
        <v>9789492784254</v>
      </c>
      <c r="E18" s="3">
        <v>13.95</v>
      </c>
      <c r="F18" s="39">
        <v>0.06</v>
      </c>
      <c r="G18" s="3">
        <f t="shared" si="0"/>
        <v>13.160377358490564</v>
      </c>
      <c r="H18" s="3">
        <f t="shared" si="1"/>
        <v>7.6330188679245277</v>
      </c>
    </row>
    <row r="19" spans="1:9" x14ac:dyDescent="0.35">
      <c r="B19" s="4" t="s">
        <v>7</v>
      </c>
      <c r="C19" s="7" t="s">
        <v>30</v>
      </c>
      <c r="D19" s="9">
        <v>9789492784124</v>
      </c>
      <c r="E19" s="3">
        <v>14.95</v>
      </c>
      <c r="F19" s="39">
        <v>0.06</v>
      </c>
      <c r="G19" s="3">
        <f t="shared" si="0"/>
        <v>14.103773584905658</v>
      </c>
      <c r="H19" s="3">
        <f t="shared" si="1"/>
        <v>8.1801886792452834</v>
      </c>
    </row>
    <row r="20" spans="1:9" x14ac:dyDescent="0.35">
      <c r="B20" s="4" t="s">
        <v>6</v>
      </c>
      <c r="C20" s="7" t="s">
        <v>27</v>
      </c>
      <c r="D20" s="9">
        <v>9789492784094</v>
      </c>
      <c r="E20" s="3">
        <v>13.95</v>
      </c>
      <c r="F20" s="39">
        <v>0.06</v>
      </c>
      <c r="G20" s="3">
        <f t="shared" si="0"/>
        <v>13.160377358490564</v>
      </c>
      <c r="H20" s="3">
        <f t="shared" si="1"/>
        <v>7.6330188679245277</v>
      </c>
    </row>
    <row r="21" spans="1:9" x14ac:dyDescent="0.35">
      <c r="B21" s="4" t="s">
        <v>19</v>
      </c>
      <c r="C21" s="7" t="s">
        <v>38</v>
      </c>
      <c r="D21" s="9">
        <v>9789492784001</v>
      </c>
      <c r="E21" s="3">
        <v>14.95</v>
      </c>
      <c r="F21" s="39">
        <v>0.06</v>
      </c>
      <c r="G21" s="3">
        <f t="shared" si="0"/>
        <v>14.103773584905658</v>
      </c>
      <c r="H21" s="3">
        <f t="shared" si="1"/>
        <v>8.1801886792452834</v>
      </c>
    </row>
    <row r="22" spans="1:9" x14ac:dyDescent="0.35">
      <c r="B22" s="4" t="s">
        <v>16</v>
      </c>
      <c r="C22" s="7" t="s">
        <v>35</v>
      </c>
      <c r="D22" s="9">
        <v>9789492784148</v>
      </c>
      <c r="E22" s="3">
        <v>14.95</v>
      </c>
      <c r="F22" s="39">
        <v>0.06</v>
      </c>
      <c r="G22" s="3">
        <f t="shared" si="0"/>
        <v>14.103773584905658</v>
      </c>
      <c r="H22" s="3">
        <f t="shared" si="1"/>
        <v>8.1801886792452834</v>
      </c>
    </row>
    <row r="23" spans="1:9" x14ac:dyDescent="0.35">
      <c r="B23" s="41" t="s">
        <v>22</v>
      </c>
      <c r="C23" s="42" t="s">
        <v>51</v>
      </c>
      <c r="D23" s="34">
        <v>9789492784469</v>
      </c>
      <c r="E23" s="31">
        <v>17.95</v>
      </c>
      <c r="F23" s="32">
        <v>0.06</v>
      </c>
      <c r="G23" s="3">
        <f t="shared" si="0"/>
        <v>16.933962264150942</v>
      </c>
      <c r="H23" s="3">
        <f t="shared" si="1"/>
        <v>9.821698113207546</v>
      </c>
      <c r="I23" s="40"/>
    </row>
    <row r="24" spans="1:9" x14ac:dyDescent="0.35">
      <c r="B24" s="41" t="s">
        <v>12</v>
      </c>
      <c r="C24" s="42" t="s">
        <v>44</v>
      </c>
      <c r="D24" s="35">
        <v>9789492784056</v>
      </c>
      <c r="E24" s="31">
        <v>18.95</v>
      </c>
      <c r="F24" s="32">
        <v>0.06</v>
      </c>
      <c r="G24" s="3">
        <f t="shared" si="0"/>
        <v>17.877358490566035</v>
      </c>
      <c r="H24" s="3">
        <f t="shared" si="1"/>
        <v>10.368867924528301</v>
      </c>
      <c r="I24" s="40"/>
    </row>
    <row r="25" spans="1:9" x14ac:dyDescent="0.35">
      <c r="B25" s="41" t="s">
        <v>116</v>
      </c>
      <c r="C25" s="42" t="s">
        <v>41</v>
      </c>
      <c r="D25" s="33">
        <v>9789492784377</v>
      </c>
      <c r="E25" s="31">
        <v>17.95</v>
      </c>
      <c r="F25" s="32">
        <v>0.06</v>
      </c>
      <c r="G25" s="3">
        <f t="shared" si="0"/>
        <v>16.933962264150942</v>
      </c>
      <c r="H25" s="3">
        <f t="shared" si="1"/>
        <v>9.821698113207546</v>
      </c>
      <c r="I25" s="40"/>
    </row>
    <row r="26" spans="1:9" x14ac:dyDescent="0.35">
      <c r="C26" s="7"/>
      <c r="D26" s="9"/>
      <c r="F26" s="39"/>
      <c r="G26" s="3"/>
      <c r="H26" s="3"/>
    </row>
    <row r="27" spans="1:9" x14ac:dyDescent="0.35">
      <c r="B27" s="6" t="s">
        <v>90</v>
      </c>
      <c r="C27" s="1"/>
      <c r="F27" s="39"/>
      <c r="G27" s="3"/>
      <c r="H27" s="3"/>
    </row>
    <row r="28" spans="1:9" x14ac:dyDescent="0.35">
      <c r="B28" s="4" t="s">
        <v>24</v>
      </c>
      <c r="C28" s="7" t="s">
        <v>114</v>
      </c>
      <c r="D28" s="9">
        <v>9789492784339</v>
      </c>
      <c r="E28" s="3">
        <v>17.45</v>
      </c>
      <c r="F28" s="39">
        <v>0.06</v>
      </c>
      <c r="G28" s="3">
        <f t="shared" ref="G28:G42" si="2">E28/(1+F28)</f>
        <v>16.462264150943394</v>
      </c>
      <c r="H28" s="3">
        <f t="shared" ref="H28:H31" si="3">G28-(G28*42%)</f>
        <v>9.5481132075471677</v>
      </c>
    </row>
    <row r="29" spans="1:9" x14ac:dyDescent="0.35">
      <c r="B29" s="4" t="s">
        <v>9</v>
      </c>
      <c r="C29" s="7" t="s">
        <v>39</v>
      </c>
      <c r="D29" s="9">
        <v>9789492784261</v>
      </c>
      <c r="E29" s="3">
        <v>16.95</v>
      </c>
      <c r="F29" s="39">
        <v>0.06</v>
      </c>
      <c r="G29" s="3">
        <f>E29/(1+F29)</f>
        <v>15.990566037735848</v>
      </c>
      <c r="H29" s="3">
        <f>G29-(G29*42%)</f>
        <v>9.274528301886793</v>
      </c>
    </row>
    <row r="30" spans="1:9" x14ac:dyDescent="0.35">
      <c r="A30" s="43" t="s">
        <v>143</v>
      </c>
      <c r="B30" s="25" t="s">
        <v>98</v>
      </c>
      <c r="C30" s="7" t="s">
        <v>39</v>
      </c>
      <c r="D30" s="9">
        <v>9789492784308</v>
      </c>
      <c r="E30" s="3">
        <v>18.95</v>
      </c>
      <c r="F30" s="39">
        <v>0.06</v>
      </c>
      <c r="G30" s="3">
        <f t="shared" si="2"/>
        <v>17.877358490566035</v>
      </c>
      <c r="H30" s="3">
        <f t="shared" si="3"/>
        <v>10.368867924528301</v>
      </c>
    </row>
    <row r="31" spans="1:9" x14ac:dyDescent="0.35">
      <c r="B31" s="36" t="s">
        <v>70</v>
      </c>
      <c r="C31" s="7" t="s">
        <v>113</v>
      </c>
      <c r="D31" s="12" t="s">
        <v>69</v>
      </c>
      <c r="E31" s="3">
        <v>14.95</v>
      </c>
      <c r="F31" s="39">
        <v>0.06</v>
      </c>
      <c r="G31" s="3">
        <f t="shared" si="2"/>
        <v>14.103773584905658</v>
      </c>
      <c r="H31" s="3">
        <f t="shared" si="3"/>
        <v>8.1801886792452834</v>
      </c>
    </row>
    <row r="32" spans="1:9" x14ac:dyDescent="0.35">
      <c r="B32" s="25"/>
      <c r="C32" s="7"/>
      <c r="D32" s="9"/>
      <c r="F32" s="39"/>
      <c r="G32" s="3"/>
      <c r="H32" s="3"/>
    </row>
    <row r="33" spans="1:9" ht="15.5" x14ac:dyDescent="0.35">
      <c r="B33" s="26" t="s">
        <v>101</v>
      </c>
      <c r="C33" s="26" t="s">
        <v>33</v>
      </c>
      <c r="D33" s="27" t="s">
        <v>13</v>
      </c>
      <c r="E33" s="28" t="s">
        <v>14</v>
      </c>
      <c r="F33" s="38" t="s">
        <v>87</v>
      </c>
      <c r="G33" s="38" t="s">
        <v>97</v>
      </c>
      <c r="H33" s="38" t="s">
        <v>102</v>
      </c>
    </row>
    <row r="34" spans="1:9" x14ac:dyDescent="0.35">
      <c r="D34" s="9"/>
      <c r="F34" s="39"/>
      <c r="G34" s="3"/>
      <c r="H34" s="3"/>
    </row>
    <row r="35" spans="1:9" x14ac:dyDescent="0.35">
      <c r="B35" s="6" t="s">
        <v>91</v>
      </c>
      <c r="C35" s="1"/>
      <c r="D35" s="9"/>
      <c r="F35" s="39"/>
      <c r="G35" s="3"/>
      <c r="H35" s="3"/>
    </row>
    <row r="36" spans="1:9" x14ac:dyDescent="0.35">
      <c r="B36" s="4" t="s">
        <v>1</v>
      </c>
      <c r="C36" s="7" t="s">
        <v>84</v>
      </c>
      <c r="D36" s="9">
        <v>9789492784049</v>
      </c>
      <c r="E36" s="3">
        <v>14.95</v>
      </c>
      <c r="F36" s="39">
        <v>0.06</v>
      </c>
      <c r="G36" s="3">
        <f t="shared" si="2"/>
        <v>14.103773584905658</v>
      </c>
      <c r="H36" s="3">
        <f>G36-(G36*20%)</f>
        <v>11.283018867924527</v>
      </c>
    </row>
    <row r="37" spans="1:9" x14ac:dyDescent="0.35">
      <c r="B37" s="23" t="s">
        <v>94</v>
      </c>
      <c r="C37" s="7" t="s">
        <v>86</v>
      </c>
      <c r="D37" s="9">
        <v>9789492784070</v>
      </c>
      <c r="E37" s="3">
        <v>16</v>
      </c>
      <c r="F37" s="39">
        <v>0.06</v>
      </c>
      <c r="G37" s="3">
        <f t="shared" si="2"/>
        <v>15.094339622641508</v>
      </c>
      <c r="H37" s="3">
        <f t="shared" ref="H37:H42" si="4">G37-(G37*20%)</f>
        <v>12.075471698113207</v>
      </c>
    </row>
    <row r="38" spans="1:9" x14ac:dyDescent="0.35">
      <c r="B38" s="11" t="s">
        <v>115</v>
      </c>
      <c r="C38" s="7" t="s">
        <v>85</v>
      </c>
      <c r="D38" s="9">
        <v>9789492784414</v>
      </c>
      <c r="E38" s="3">
        <v>20</v>
      </c>
      <c r="F38" s="39">
        <v>0.06</v>
      </c>
      <c r="G38" s="3">
        <f t="shared" si="2"/>
        <v>18.867924528301884</v>
      </c>
      <c r="H38" s="3">
        <f t="shared" si="4"/>
        <v>15.094339622641508</v>
      </c>
    </row>
    <row r="39" spans="1:9" x14ac:dyDescent="0.35">
      <c r="D39" s="9"/>
      <c r="F39" s="39"/>
      <c r="G39" s="3"/>
      <c r="H39" s="3"/>
    </row>
    <row r="40" spans="1:9" x14ac:dyDescent="0.35">
      <c r="B40" s="6" t="s">
        <v>92</v>
      </c>
      <c r="C40" s="1"/>
      <c r="D40" s="9"/>
      <c r="F40" s="39"/>
      <c r="G40" s="3"/>
      <c r="H40" s="3"/>
    </row>
    <row r="41" spans="1:9" x14ac:dyDescent="0.35">
      <c r="A41" s="43" t="s">
        <v>143</v>
      </c>
      <c r="B41" s="4" t="s">
        <v>20</v>
      </c>
      <c r="C41" s="25" t="s">
        <v>40</v>
      </c>
      <c r="D41" s="9">
        <v>9789492784247</v>
      </c>
      <c r="E41" s="3">
        <v>25</v>
      </c>
      <c r="F41" s="39">
        <v>0.06</v>
      </c>
      <c r="G41" s="3">
        <f t="shared" si="2"/>
        <v>23.584905660377359</v>
      </c>
      <c r="H41" s="3">
        <f t="shared" si="4"/>
        <v>18.867924528301888</v>
      </c>
    </row>
    <row r="42" spans="1:9" x14ac:dyDescent="0.35">
      <c r="A42" s="43" t="s">
        <v>144</v>
      </c>
      <c r="B42" s="4" t="s">
        <v>21</v>
      </c>
      <c r="C42" s="29" t="s">
        <v>104</v>
      </c>
      <c r="D42" s="9">
        <v>9789082120257</v>
      </c>
      <c r="E42" s="3">
        <v>20</v>
      </c>
      <c r="F42" s="39">
        <v>0.06</v>
      </c>
      <c r="G42" s="3">
        <f t="shared" si="2"/>
        <v>18.867924528301884</v>
      </c>
      <c r="H42" s="3">
        <f t="shared" si="4"/>
        <v>15.094339622641508</v>
      </c>
    </row>
    <row r="43" spans="1:9" x14ac:dyDescent="0.35">
      <c r="C43" s="14"/>
      <c r="D43" s="9"/>
      <c r="F43" s="39"/>
      <c r="G43" s="3"/>
      <c r="H43" s="3"/>
    </row>
    <row r="44" spans="1:9" x14ac:dyDescent="0.35">
      <c r="B44" s="6" t="s">
        <v>103</v>
      </c>
      <c r="C44" s="14"/>
      <c r="D44" s="9"/>
      <c r="F44" s="39"/>
      <c r="G44" s="3"/>
      <c r="H44" s="3"/>
    </row>
    <row r="45" spans="1:9" x14ac:dyDescent="0.35">
      <c r="A45" s="43" t="s">
        <v>143</v>
      </c>
      <c r="B45" s="36" t="s">
        <v>142</v>
      </c>
      <c r="C45" s="7" t="s">
        <v>39</v>
      </c>
      <c r="D45" s="2">
        <v>9789492784315</v>
      </c>
      <c r="E45" s="3">
        <v>34.950000000000003</v>
      </c>
      <c r="F45" s="39">
        <v>0.06</v>
      </c>
      <c r="G45" s="3">
        <f t="shared" ref="G45:G71" si="5">E45/(1+F45)</f>
        <v>32.971698113207552</v>
      </c>
      <c r="H45" s="3">
        <f t="shared" ref="H45:H71" si="6">G45-(G45*20%)</f>
        <v>26.377358490566042</v>
      </c>
    </row>
    <row r="46" spans="1:9" x14ac:dyDescent="0.35">
      <c r="A46" s="43" t="s">
        <v>143</v>
      </c>
      <c r="B46" s="10" t="s">
        <v>48</v>
      </c>
      <c r="C46" s="7" t="s">
        <v>39</v>
      </c>
      <c r="D46" s="2">
        <v>9789492784322</v>
      </c>
      <c r="E46" s="3">
        <v>25</v>
      </c>
      <c r="F46" s="39">
        <v>0.06</v>
      </c>
      <c r="G46" s="3">
        <f t="shared" si="5"/>
        <v>23.584905660377359</v>
      </c>
      <c r="H46" s="3">
        <f t="shared" si="6"/>
        <v>18.867924528301888</v>
      </c>
    </row>
    <row r="47" spans="1:9" x14ac:dyDescent="0.35">
      <c r="A47" s="43" t="s">
        <v>143</v>
      </c>
      <c r="B47" s="47" t="s">
        <v>95</v>
      </c>
      <c r="C47" s="48" t="s">
        <v>110</v>
      </c>
      <c r="D47" s="49">
        <v>9789492784360</v>
      </c>
      <c r="E47" s="50">
        <v>25</v>
      </c>
      <c r="F47" s="51">
        <v>0.06</v>
      </c>
      <c r="G47" s="50">
        <f t="shared" si="5"/>
        <v>23.584905660377359</v>
      </c>
      <c r="H47" s="50">
        <f t="shared" si="6"/>
        <v>18.867924528301888</v>
      </c>
      <c r="I47" s="52">
        <v>46082</v>
      </c>
    </row>
    <row r="48" spans="1:9" x14ac:dyDescent="0.35">
      <c r="A48" s="43" t="s">
        <v>143</v>
      </c>
      <c r="B48" s="41" t="s">
        <v>141</v>
      </c>
      <c r="C48" s="42" t="s">
        <v>51</v>
      </c>
      <c r="D48" s="34">
        <v>9789492784476</v>
      </c>
      <c r="E48" s="31">
        <v>30</v>
      </c>
      <c r="F48" s="32">
        <v>0.06</v>
      </c>
      <c r="G48" s="3">
        <f t="shared" si="5"/>
        <v>28.30188679245283</v>
      </c>
      <c r="H48" s="3">
        <f t="shared" si="6"/>
        <v>22.641509433962263</v>
      </c>
      <c r="I48" s="40"/>
    </row>
    <row r="49" spans="1:9" x14ac:dyDescent="0.35">
      <c r="A49" s="43" t="s">
        <v>143</v>
      </c>
      <c r="B49" s="36" t="s">
        <v>118</v>
      </c>
      <c r="C49" s="7" t="s">
        <v>45</v>
      </c>
      <c r="D49" s="2"/>
      <c r="E49" s="3">
        <v>30</v>
      </c>
      <c r="F49" s="39">
        <v>0.06</v>
      </c>
      <c r="G49" s="3">
        <f t="shared" si="5"/>
        <v>28.30188679245283</v>
      </c>
      <c r="H49" s="3">
        <f t="shared" si="6"/>
        <v>22.641509433962263</v>
      </c>
    </row>
    <row r="50" spans="1:9" x14ac:dyDescent="0.35">
      <c r="A50" s="43" t="s">
        <v>143</v>
      </c>
      <c r="B50" s="36" t="s">
        <v>119</v>
      </c>
      <c r="C50" s="7" t="s">
        <v>29</v>
      </c>
      <c r="D50" s="2">
        <v>9789492784186</v>
      </c>
      <c r="E50" s="3">
        <v>30</v>
      </c>
      <c r="F50" s="39">
        <v>0.06</v>
      </c>
      <c r="G50" s="3">
        <f t="shared" si="5"/>
        <v>28.30188679245283</v>
      </c>
      <c r="H50" s="3">
        <f t="shared" si="6"/>
        <v>22.641509433962263</v>
      </c>
    </row>
    <row r="51" spans="1:9" x14ac:dyDescent="0.35">
      <c r="A51" s="43" t="s">
        <v>143</v>
      </c>
      <c r="B51" s="46" t="s">
        <v>147</v>
      </c>
      <c r="C51" s="7" t="s">
        <v>43</v>
      </c>
      <c r="D51" s="2">
        <v>9789492784438</v>
      </c>
      <c r="E51" s="3">
        <v>30</v>
      </c>
      <c r="F51" s="39">
        <v>0.06</v>
      </c>
      <c r="G51" s="3">
        <f t="shared" si="5"/>
        <v>28.30188679245283</v>
      </c>
      <c r="H51" s="3">
        <f t="shared" si="6"/>
        <v>22.641509433962263</v>
      </c>
    </row>
    <row r="52" spans="1:9" x14ac:dyDescent="0.35">
      <c r="A52" s="43" t="s">
        <v>143</v>
      </c>
      <c r="B52" s="36" t="s">
        <v>120</v>
      </c>
      <c r="C52" s="7" t="s">
        <v>28</v>
      </c>
      <c r="D52" s="2">
        <v>9789492784179</v>
      </c>
      <c r="E52" s="3">
        <v>30</v>
      </c>
      <c r="F52" s="39">
        <v>0.06</v>
      </c>
      <c r="G52" s="3">
        <f t="shared" si="5"/>
        <v>28.30188679245283</v>
      </c>
      <c r="H52" s="3">
        <f t="shared" si="6"/>
        <v>22.641509433962263</v>
      </c>
    </row>
    <row r="53" spans="1:9" x14ac:dyDescent="0.35">
      <c r="A53" s="43" t="s">
        <v>143</v>
      </c>
      <c r="B53" s="36" t="s">
        <v>121</v>
      </c>
      <c r="C53" s="7" t="s">
        <v>46</v>
      </c>
      <c r="D53" s="2">
        <v>9789492784209</v>
      </c>
      <c r="E53" s="3">
        <v>30</v>
      </c>
      <c r="F53" s="39">
        <v>0.06</v>
      </c>
      <c r="G53" s="3">
        <f t="shared" si="5"/>
        <v>28.30188679245283</v>
      </c>
      <c r="H53" s="3">
        <f t="shared" si="6"/>
        <v>22.641509433962263</v>
      </c>
    </row>
    <row r="54" spans="1:9" x14ac:dyDescent="0.35">
      <c r="A54" s="43" t="s">
        <v>143</v>
      </c>
      <c r="B54" s="36" t="s">
        <v>122</v>
      </c>
      <c r="C54" s="7" t="s">
        <v>31</v>
      </c>
      <c r="D54" s="2">
        <v>9789492784230</v>
      </c>
      <c r="E54" s="3">
        <v>30</v>
      </c>
      <c r="F54" s="39">
        <v>0.06</v>
      </c>
      <c r="G54" s="3">
        <f t="shared" si="5"/>
        <v>28.30188679245283</v>
      </c>
      <c r="H54" s="3">
        <f t="shared" si="6"/>
        <v>22.641509433962263</v>
      </c>
    </row>
    <row r="55" spans="1:9" x14ac:dyDescent="0.35">
      <c r="A55" s="43" t="s">
        <v>143</v>
      </c>
      <c r="B55" s="36" t="s">
        <v>123</v>
      </c>
      <c r="C55" s="7" t="s">
        <v>96</v>
      </c>
      <c r="D55" s="2">
        <v>9789492784445</v>
      </c>
      <c r="E55" s="3">
        <v>30</v>
      </c>
      <c r="F55" s="39">
        <v>0.06</v>
      </c>
      <c r="G55" s="3">
        <f t="shared" si="5"/>
        <v>28.30188679245283</v>
      </c>
      <c r="H55" s="3">
        <f t="shared" si="6"/>
        <v>22.641509433962263</v>
      </c>
    </row>
    <row r="56" spans="1:9" x14ac:dyDescent="0.35">
      <c r="A56" s="43"/>
      <c r="B56" s="41" t="s">
        <v>145</v>
      </c>
      <c r="C56" s="42" t="s">
        <v>42</v>
      </c>
      <c r="D56" s="34">
        <v>9789492784407</v>
      </c>
      <c r="E56" s="31">
        <v>30</v>
      </c>
      <c r="F56" s="32">
        <v>0.06</v>
      </c>
      <c r="G56" s="3">
        <f t="shared" si="5"/>
        <v>28.30188679245283</v>
      </c>
      <c r="H56" s="3">
        <f t="shared" si="6"/>
        <v>22.641509433962263</v>
      </c>
      <c r="I56" s="40"/>
    </row>
    <row r="57" spans="1:9" x14ac:dyDescent="0.35">
      <c r="A57" s="43" t="s">
        <v>143</v>
      </c>
      <c r="B57" s="36" t="s">
        <v>127</v>
      </c>
      <c r="C57" s="7" t="s">
        <v>47</v>
      </c>
      <c r="D57" s="24">
        <v>9789492784292</v>
      </c>
      <c r="E57" s="3">
        <v>30</v>
      </c>
      <c r="F57" s="39">
        <v>0.06</v>
      </c>
      <c r="G57" s="3">
        <f t="shared" si="5"/>
        <v>28.30188679245283</v>
      </c>
      <c r="H57" s="3">
        <f t="shared" si="6"/>
        <v>22.641509433962263</v>
      </c>
    </row>
    <row r="58" spans="1:9" x14ac:dyDescent="0.35">
      <c r="A58" s="43" t="s">
        <v>143</v>
      </c>
      <c r="B58" s="36" t="s">
        <v>128</v>
      </c>
      <c r="C58" s="7" t="s">
        <v>25</v>
      </c>
      <c r="D58" s="24">
        <v>9789492784452</v>
      </c>
      <c r="E58" s="3">
        <v>30</v>
      </c>
      <c r="F58" s="39">
        <v>0.06</v>
      </c>
      <c r="G58" s="3">
        <f t="shared" si="5"/>
        <v>28.30188679245283</v>
      </c>
      <c r="H58" s="3">
        <f t="shared" si="6"/>
        <v>22.641509433962263</v>
      </c>
    </row>
    <row r="59" spans="1:9" x14ac:dyDescent="0.35">
      <c r="A59" s="43" t="s">
        <v>143</v>
      </c>
      <c r="B59" s="36" t="s">
        <v>129</v>
      </c>
      <c r="C59" s="7" t="s">
        <v>32</v>
      </c>
      <c r="D59" s="24">
        <v>9789492784353</v>
      </c>
      <c r="E59" s="13">
        <v>30</v>
      </c>
      <c r="F59" s="39">
        <v>0.06</v>
      </c>
      <c r="G59" s="3">
        <f t="shared" si="5"/>
        <v>28.30188679245283</v>
      </c>
      <c r="H59" s="3">
        <f t="shared" si="6"/>
        <v>22.641509433962263</v>
      </c>
    </row>
    <row r="60" spans="1:9" x14ac:dyDescent="0.35">
      <c r="A60" s="43" t="s">
        <v>143</v>
      </c>
      <c r="B60" s="36" t="s">
        <v>130</v>
      </c>
      <c r="C60" s="7" t="s">
        <v>89</v>
      </c>
      <c r="D60" s="2"/>
      <c r="E60" s="3">
        <v>32.950000000000003</v>
      </c>
      <c r="F60" s="39">
        <v>0.06</v>
      </c>
      <c r="G60" s="3">
        <f t="shared" si="5"/>
        <v>31.084905660377359</v>
      </c>
      <c r="H60" s="3">
        <f t="shared" si="6"/>
        <v>24.867924528301888</v>
      </c>
    </row>
    <row r="61" spans="1:9" x14ac:dyDescent="0.35">
      <c r="A61" s="43" t="s">
        <v>143</v>
      </c>
      <c r="B61" s="36" t="s">
        <v>131</v>
      </c>
      <c r="C61" s="7" t="s">
        <v>26</v>
      </c>
      <c r="D61" s="2">
        <v>9789492784155</v>
      </c>
      <c r="E61" s="3">
        <v>30</v>
      </c>
      <c r="F61" s="39">
        <v>0.06</v>
      </c>
      <c r="G61" s="3">
        <f t="shared" si="5"/>
        <v>28.30188679245283</v>
      </c>
      <c r="H61" s="3">
        <f t="shared" si="6"/>
        <v>22.641509433962263</v>
      </c>
    </row>
    <row r="62" spans="1:9" x14ac:dyDescent="0.35">
      <c r="A62" s="43" t="s">
        <v>143</v>
      </c>
      <c r="B62" s="36" t="s">
        <v>132</v>
      </c>
      <c r="C62" s="7" t="s">
        <v>26</v>
      </c>
      <c r="D62" s="2">
        <v>9789492784278</v>
      </c>
      <c r="E62" s="3">
        <v>30</v>
      </c>
      <c r="F62" s="39">
        <v>0.06</v>
      </c>
      <c r="G62" s="3">
        <f t="shared" si="5"/>
        <v>28.30188679245283</v>
      </c>
      <c r="H62" s="3">
        <f t="shared" si="6"/>
        <v>22.641509433962263</v>
      </c>
    </row>
    <row r="63" spans="1:9" x14ac:dyDescent="0.35">
      <c r="A63" s="43" t="s">
        <v>143</v>
      </c>
      <c r="B63" s="36" t="s">
        <v>133</v>
      </c>
      <c r="C63" s="7" t="s">
        <v>30</v>
      </c>
      <c r="D63" s="2">
        <v>9789492784193</v>
      </c>
      <c r="E63" s="3">
        <v>30</v>
      </c>
      <c r="F63" s="39">
        <v>0.06</v>
      </c>
      <c r="G63" s="3">
        <f t="shared" si="5"/>
        <v>28.30188679245283</v>
      </c>
      <c r="H63" s="3">
        <f t="shared" si="6"/>
        <v>22.641509433962263</v>
      </c>
    </row>
    <row r="64" spans="1:9" x14ac:dyDescent="0.35">
      <c r="A64" s="43" t="s">
        <v>143</v>
      </c>
      <c r="B64" s="36" t="s">
        <v>134</v>
      </c>
      <c r="C64" s="7" t="s">
        <v>49</v>
      </c>
      <c r="D64" s="2"/>
      <c r="E64" s="3">
        <v>30</v>
      </c>
      <c r="F64" s="39">
        <v>0.06</v>
      </c>
      <c r="G64" s="3">
        <f t="shared" si="5"/>
        <v>28.30188679245283</v>
      </c>
      <c r="H64" s="3">
        <f t="shared" si="6"/>
        <v>22.641509433962263</v>
      </c>
    </row>
    <row r="65" spans="1:9" x14ac:dyDescent="0.35">
      <c r="A65" s="43" t="s">
        <v>143</v>
      </c>
      <c r="B65" s="36" t="s">
        <v>135</v>
      </c>
      <c r="C65" s="7" t="s">
        <v>27</v>
      </c>
      <c r="D65" s="2">
        <v>9789492784162</v>
      </c>
      <c r="E65" s="3">
        <v>30</v>
      </c>
      <c r="F65" s="39">
        <v>0.06</v>
      </c>
      <c r="G65" s="3">
        <f t="shared" si="5"/>
        <v>28.30188679245283</v>
      </c>
      <c r="H65" s="3">
        <f t="shared" si="6"/>
        <v>22.641509433962263</v>
      </c>
    </row>
    <row r="66" spans="1:9" x14ac:dyDescent="0.35">
      <c r="A66" s="43" t="s">
        <v>143</v>
      </c>
      <c r="B66" s="36" t="s">
        <v>136</v>
      </c>
      <c r="C66" s="7" t="s">
        <v>50</v>
      </c>
      <c r="D66" s="2"/>
      <c r="E66" s="3">
        <v>32.950000000000003</v>
      </c>
      <c r="F66" s="39">
        <v>0.06</v>
      </c>
      <c r="G66" s="3">
        <f t="shared" si="5"/>
        <v>31.084905660377359</v>
      </c>
      <c r="H66" s="3">
        <f t="shared" si="6"/>
        <v>24.867924528301888</v>
      </c>
    </row>
    <row r="67" spans="1:9" x14ac:dyDescent="0.35">
      <c r="A67" s="43" t="s">
        <v>143</v>
      </c>
      <c r="B67" s="36" t="s">
        <v>137</v>
      </c>
      <c r="C67" s="7" t="s">
        <v>35</v>
      </c>
      <c r="D67" s="2">
        <v>9789492784216</v>
      </c>
      <c r="E67" s="3">
        <v>30</v>
      </c>
      <c r="F67" s="39">
        <v>0.06</v>
      </c>
      <c r="G67" s="3">
        <f t="shared" si="5"/>
        <v>28.30188679245283</v>
      </c>
      <c r="H67" s="3">
        <f t="shared" si="6"/>
        <v>22.641509433962263</v>
      </c>
    </row>
    <row r="68" spans="1:9" x14ac:dyDescent="0.35">
      <c r="A68" s="43" t="s">
        <v>143</v>
      </c>
      <c r="B68" s="36" t="s">
        <v>138</v>
      </c>
      <c r="C68" s="7" t="s">
        <v>51</v>
      </c>
      <c r="D68" s="2">
        <v>9789492784476</v>
      </c>
      <c r="E68" s="3">
        <v>30</v>
      </c>
      <c r="F68" s="39">
        <v>0.06</v>
      </c>
      <c r="G68" s="3">
        <f t="shared" si="5"/>
        <v>28.30188679245283</v>
      </c>
      <c r="H68" s="3">
        <f t="shared" si="6"/>
        <v>22.641509433962263</v>
      </c>
    </row>
    <row r="69" spans="1:9" x14ac:dyDescent="0.35">
      <c r="A69" s="43" t="s">
        <v>143</v>
      </c>
      <c r="B69" s="36" t="s">
        <v>139</v>
      </c>
      <c r="C69" s="7" t="s">
        <v>44</v>
      </c>
      <c r="D69" s="2">
        <v>9789492784063</v>
      </c>
      <c r="E69" s="3">
        <v>32.950000000000003</v>
      </c>
      <c r="F69" s="39">
        <v>0.06</v>
      </c>
      <c r="G69" s="3">
        <f t="shared" si="5"/>
        <v>31.084905660377359</v>
      </c>
      <c r="H69" s="3">
        <f t="shared" si="6"/>
        <v>24.867924528301888</v>
      </c>
    </row>
    <row r="70" spans="1:9" x14ac:dyDescent="0.35">
      <c r="A70" s="43" t="s">
        <v>143</v>
      </c>
      <c r="B70" s="36" t="s">
        <v>140</v>
      </c>
      <c r="C70" s="7" t="s">
        <v>52</v>
      </c>
      <c r="D70" s="2">
        <v>0</v>
      </c>
      <c r="E70" s="3">
        <v>35</v>
      </c>
      <c r="F70" s="39">
        <v>0.06</v>
      </c>
      <c r="G70" s="3">
        <f t="shared" si="5"/>
        <v>33.018867924528301</v>
      </c>
      <c r="H70" s="3">
        <f t="shared" si="6"/>
        <v>26.415094339622641</v>
      </c>
    </row>
    <row r="71" spans="1:9" x14ac:dyDescent="0.35">
      <c r="A71" s="43"/>
      <c r="B71" s="41" t="s">
        <v>124</v>
      </c>
      <c r="C71" s="42" t="s">
        <v>41</v>
      </c>
      <c r="D71" s="34">
        <v>9789492784384</v>
      </c>
      <c r="E71" s="31">
        <v>30</v>
      </c>
      <c r="F71" s="32">
        <v>0.06</v>
      </c>
      <c r="G71" s="3">
        <f t="shared" si="5"/>
        <v>28.30188679245283</v>
      </c>
      <c r="H71" s="3">
        <f t="shared" si="6"/>
        <v>22.641509433962263</v>
      </c>
      <c r="I71" s="40"/>
    </row>
    <row r="72" spans="1:9" x14ac:dyDescent="0.35">
      <c r="B72"/>
      <c r="C72"/>
      <c r="D72"/>
      <c r="E72"/>
      <c r="F72" s="20"/>
    </row>
    <row r="74" spans="1:9" x14ac:dyDescent="0.35">
      <c r="A74" s="44" t="s">
        <v>143</v>
      </c>
      <c r="B74" s="45" t="s">
        <v>146</v>
      </c>
    </row>
  </sheetData>
  <sortState xmlns:xlrd2="http://schemas.microsoft.com/office/spreadsheetml/2017/richdata2" ref="B45:I71">
    <sortCondition ref="B45:B7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988A-865D-49CA-957D-BB40C83297F9}">
  <dimension ref="A1:G20"/>
  <sheetViews>
    <sheetView workbookViewId="0">
      <selection activeCell="J12" sqref="J12"/>
    </sheetView>
  </sheetViews>
  <sheetFormatPr defaultRowHeight="14.5" x14ac:dyDescent="0.35"/>
  <cols>
    <col min="1" max="1" width="9.7265625" style="10" customWidth="1"/>
    <col min="2" max="2" width="29.08984375" style="10" customWidth="1"/>
    <col min="3" max="3" width="18.36328125" style="10" customWidth="1"/>
    <col min="4" max="5" width="8.453125" style="21" customWidth="1"/>
    <col min="6" max="6" width="15" style="21" customWidth="1"/>
    <col min="7" max="7" width="15.81640625" style="21" customWidth="1"/>
    <col min="8" max="16384" width="8.7265625" style="10"/>
  </cols>
  <sheetData>
    <row r="1" spans="1:7" ht="18.5" x14ac:dyDescent="0.45">
      <c r="B1" s="53" t="s">
        <v>88</v>
      </c>
      <c r="F1" s="18"/>
      <c r="G1" s="18"/>
    </row>
    <row r="2" spans="1:7" x14ac:dyDescent="0.35">
      <c r="B2" s="17" t="s">
        <v>107</v>
      </c>
      <c r="C2" s="17"/>
      <c r="D2" s="19" t="s">
        <v>83</v>
      </c>
      <c r="E2" s="19" t="s">
        <v>105</v>
      </c>
      <c r="F2" s="16" t="s">
        <v>106</v>
      </c>
      <c r="G2" s="19" t="s">
        <v>99</v>
      </c>
    </row>
    <row r="3" spans="1:7" x14ac:dyDescent="0.35">
      <c r="A3" s="43" t="s">
        <v>143</v>
      </c>
      <c r="B3" s="12" t="s">
        <v>54</v>
      </c>
      <c r="C3" s="12" t="s">
        <v>53</v>
      </c>
      <c r="D3" s="21">
        <v>14.95</v>
      </c>
      <c r="E3" s="30">
        <v>0.06</v>
      </c>
      <c r="F3" s="22">
        <f>D3/(1+E3)</f>
        <v>14.103773584905658</v>
      </c>
      <c r="G3" s="22">
        <f>F3-(F3*42%)</f>
        <v>8.1801886792452834</v>
      </c>
    </row>
    <row r="4" spans="1:7" x14ac:dyDescent="0.35">
      <c r="A4" s="43" t="s">
        <v>143</v>
      </c>
      <c r="B4" s="12" t="s">
        <v>56</v>
      </c>
      <c r="C4" s="12" t="s">
        <v>55</v>
      </c>
      <c r="D4" s="21">
        <v>19.95</v>
      </c>
      <c r="E4" s="30">
        <v>0.06</v>
      </c>
      <c r="F4" s="22">
        <f t="shared" ref="F4:F16" si="0">D4/(1+E4)</f>
        <v>18.820754716981131</v>
      </c>
      <c r="G4" s="22">
        <f t="shared" ref="G4:G16" si="1">F4-(F4*42%)</f>
        <v>10.916037735849056</v>
      </c>
    </row>
    <row r="5" spans="1:7" x14ac:dyDescent="0.35">
      <c r="A5" s="43" t="s">
        <v>143</v>
      </c>
      <c r="B5" s="12" t="s">
        <v>58</v>
      </c>
      <c r="C5" s="12" t="s">
        <v>57</v>
      </c>
      <c r="D5" s="21">
        <v>14.95</v>
      </c>
      <c r="E5" s="30">
        <v>0.06</v>
      </c>
      <c r="F5" s="22">
        <f t="shared" si="0"/>
        <v>14.103773584905658</v>
      </c>
      <c r="G5" s="22">
        <f t="shared" si="1"/>
        <v>8.1801886792452834</v>
      </c>
    </row>
    <row r="6" spans="1:7" x14ac:dyDescent="0.35">
      <c r="A6" s="43" t="s">
        <v>143</v>
      </c>
      <c r="B6" s="12" t="s">
        <v>60</v>
      </c>
      <c r="C6" s="12" t="s">
        <v>59</v>
      </c>
      <c r="D6" s="21">
        <v>10</v>
      </c>
      <c r="E6" s="30">
        <v>0.06</v>
      </c>
      <c r="F6" s="22">
        <f t="shared" si="0"/>
        <v>9.4339622641509422</v>
      </c>
      <c r="G6" s="22">
        <f t="shared" si="1"/>
        <v>5.4716981132075464</v>
      </c>
    </row>
    <row r="7" spans="1:7" x14ac:dyDescent="0.35">
      <c r="A7" s="43" t="s">
        <v>143</v>
      </c>
      <c r="B7" s="12" t="s">
        <v>62</v>
      </c>
      <c r="C7" s="12" t="s">
        <v>61</v>
      </c>
      <c r="D7" s="21">
        <v>12.5</v>
      </c>
      <c r="E7" s="30">
        <v>0.06</v>
      </c>
      <c r="F7" s="22">
        <f t="shared" si="0"/>
        <v>11.79245283018868</v>
      </c>
      <c r="G7" s="22">
        <f t="shared" si="1"/>
        <v>6.8396226415094343</v>
      </c>
    </row>
    <row r="8" spans="1:7" x14ac:dyDescent="0.35">
      <c r="A8" s="43" t="s">
        <v>143</v>
      </c>
      <c r="B8" s="12" t="s">
        <v>64</v>
      </c>
      <c r="C8" s="12" t="s">
        <v>63</v>
      </c>
      <c r="D8" s="21">
        <v>10</v>
      </c>
      <c r="E8" s="30">
        <v>0.06</v>
      </c>
      <c r="F8" s="22">
        <f t="shared" si="0"/>
        <v>9.4339622641509422</v>
      </c>
      <c r="G8" s="22">
        <f t="shared" si="1"/>
        <v>5.4716981132075464</v>
      </c>
    </row>
    <row r="9" spans="1:7" x14ac:dyDescent="0.35">
      <c r="A9" s="43" t="s">
        <v>143</v>
      </c>
      <c r="B9" s="12" t="s">
        <v>66</v>
      </c>
      <c r="C9" s="12" t="s">
        <v>65</v>
      </c>
      <c r="D9" s="21">
        <v>10</v>
      </c>
      <c r="E9" s="30">
        <v>0.06</v>
      </c>
      <c r="F9" s="22">
        <f t="shared" si="0"/>
        <v>9.4339622641509422</v>
      </c>
      <c r="G9" s="22">
        <f t="shared" si="1"/>
        <v>5.4716981132075464</v>
      </c>
    </row>
    <row r="10" spans="1:7" x14ac:dyDescent="0.35">
      <c r="A10" s="43" t="s">
        <v>143</v>
      </c>
      <c r="B10" s="12" t="s">
        <v>68</v>
      </c>
      <c r="C10" s="12" t="s">
        <v>67</v>
      </c>
      <c r="D10" s="21">
        <v>5</v>
      </c>
      <c r="E10" s="30">
        <v>0.06</v>
      </c>
      <c r="F10" s="22">
        <f t="shared" si="0"/>
        <v>4.7169811320754711</v>
      </c>
      <c r="G10" s="22">
        <f t="shared" si="1"/>
        <v>2.7358490566037732</v>
      </c>
    </row>
    <row r="11" spans="1:7" x14ac:dyDescent="0.35">
      <c r="A11" s="43" t="s">
        <v>143</v>
      </c>
      <c r="B11" s="12" t="s">
        <v>72</v>
      </c>
      <c r="C11" s="12" t="s">
        <v>71</v>
      </c>
      <c r="D11" s="21">
        <v>9.9499999999999993</v>
      </c>
      <c r="E11" s="30">
        <v>0.06</v>
      </c>
      <c r="F11" s="22">
        <f t="shared" si="0"/>
        <v>9.3867924528301874</v>
      </c>
      <c r="G11" s="22">
        <f t="shared" si="1"/>
        <v>5.4443396226415093</v>
      </c>
    </row>
    <row r="12" spans="1:7" x14ac:dyDescent="0.35">
      <c r="A12" s="43" t="s">
        <v>143</v>
      </c>
      <c r="B12" s="12" t="s">
        <v>74</v>
      </c>
      <c r="C12" s="12" t="s">
        <v>73</v>
      </c>
      <c r="D12" s="21">
        <v>14.95</v>
      </c>
      <c r="E12" s="30">
        <v>0.06</v>
      </c>
      <c r="F12" s="22">
        <f t="shared" si="0"/>
        <v>14.103773584905658</v>
      </c>
      <c r="G12" s="22">
        <f t="shared" si="1"/>
        <v>8.1801886792452834</v>
      </c>
    </row>
    <row r="13" spans="1:7" x14ac:dyDescent="0.35">
      <c r="A13" s="43" t="s">
        <v>143</v>
      </c>
      <c r="B13" s="12" t="s">
        <v>76</v>
      </c>
      <c r="C13" s="12" t="s">
        <v>75</v>
      </c>
      <c r="D13" s="21">
        <v>12.5</v>
      </c>
      <c r="E13" s="30">
        <v>0.06</v>
      </c>
      <c r="F13" s="22">
        <f t="shared" si="0"/>
        <v>11.79245283018868</v>
      </c>
      <c r="G13" s="22">
        <f t="shared" si="1"/>
        <v>6.8396226415094343</v>
      </c>
    </row>
    <row r="14" spans="1:7" x14ac:dyDescent="0.35">
      <c r="A14" s="43" t="s">
        <v>143</v>
      </c>
      <c r="B14" s="12" t="s">
        <v>78</v>
      </c>
      <c r="C14" s="12" t="s">
        <v>77</v>
      </c>
      <c r="D14" s="21">
        <v>15</v>
      </c>
      <c r="E14" s="30">
        <v>0.06</v>
      </c>
      <c r="F14" s="22">
        <f t="shared" si="0"/>
        <v>14.150943396226415</v>
      </c>
      <c r="G14" s="22">
        <f t="shared" si="1"/>
        <v>8.2075471698113205</v>
      </c>
    </row>
    <row r="15" spans="1:7" x14ac:dyDescent="0.35">
      <c r="A15" s="43" t="s">
        <v>143</v>
      </c>
      <c r="B15" s="12" t="s">
        <v>80</v>
      </c>
      <c r="C15" s="12" t="s">
        <v>79</v>
      </c>
      <c r="D15" s="21">
        <v>15</v>
      </c>
      <c r="E15" s="30">
        <v>0.06</v>
      </c>
      <c r="F15" s="22">
        <f t="shared" si="0"/>
        <v>14.150943396226415</v>
      </c>
      <c r="G15" s="22">
        <f t="shared" si="1"/>
        <v>8.2075471698113205</v>
      </c>
    </row>
    <row r="16" spans="1:7" x14ac:dyDescent="0.35">
      <c r="A16" s="43" t="s">
        <v>143</v>
      </c>
      <c r="B16" s="12" t="s">
        <v>82</v>
      </c>
      <c r="C16" s="12" t="s">
        <v>81</v>
      </c>
      <c r="D16" s="21">
        <v>15</v>
      </c>
      <c r="E16" s="30">
        <v>0.06</v>
      </c>
      <c r="F16" s="22">
        <f t="shared" si="0"/>
        <v>14.150943396226415</v>
      </c>
      <c r="G16" s="22">
        <f t="shared" si="1"/>
        <v>8.2075471698113205</v>
      </c>
    </row>
    <row r="20" spans="1:2" x14ac:dyDescent="0.35">
      <c r="A20" s="44" t="s">
        <v>143</v>
      </c>
      <c r="B20" s="45" t="s">
        <v>146</v>
      </c>
    </row>
  </sheetData>
  <sortState xmlns:xlrd2="http://schemas.microsoft.com/office/spreadsheetml/2017/richdata2" ref="B3:C16">
    <sortCondition ref="B3: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Sesam-boeken </vt:lpstr>
      <vt:lpstr>Kartonnen Dozen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Tiggelovend</dc:creator>
  <cp:lastModifiedBy>Ingrid Tiggelovend</cp:lastModifiedBy>
  <dcterms:created xsi:type="dcterms:W3CDTF">2024-05-10T10:59:18Z</dcterms:created>
  <dcterms:modified xsi:type="dcterms:W3CDTF">2026-01-19T17:37:31Z</dcterms:modified>
</cp:coreProperties>
</file>